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1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5"/>
  <c r="L28" l="1"/>
  <c r="L29"/>
  <c r="H32" l="1"/>
  <c r="H33"/>
</calcChain>
</file>

<file path=xl/sharedStrings.xml><?xml version="1.0" encoding="utf-8"?>
<sst xmlns="http://schemas.openxmlformats.org/spreadsheetml/2006/main" count="86" uniqueCount="80">
  <si>
    <t>半磅</t>
  </si>
  <si>
    <t>野生摩卡 Ethiopia Sidamo G4</t>
  </si>
  <si>
    <t>特級曼特寧 PWN Mandheling G1</t>
  </si>
  <si>
    <t>娜玲瓏 Narino Specialty</t>
  </si>
  <si>
    <t>黃波旁  Yallow Bourbon</t>
  </si>
  <si>
    <t>帕卡貝拉  Pacabella SC20</t>
  </si>
  <si>
    <t>黃金曼特寧 Golden Mandheling</t>
  </si>
  <si>
    <t>水洗耶加 果丁丁 Gotitii G1 [w]</t>
  </si>
  <si>
    <t>水洗耶加 碧蘿雅 Beloya G1 [W]</t>
  </si>
  <si>
    <t>日曬耶加 艾瑞嘉 Aricha G1 [N]</t>
  </si>
  <si>
    <t>精品義大利 Specialty Italian</t>
  </si>
  <si>
    <t>特級金牌豆 Super Oro</t>
  </si>
  <si>
    <t>北義咖啡 espresso</t>
  </si>
  <si>
    <t>南義咖啡 espresso</t>
  </si>
  <si>
    <t>曼巴咖啡</t>
  </si>
  <si>
    <t>東帝汶 G1  East Timor G1</t>
    <phoneticPr fontId="1" type="noConversion"/>
  </si>
  <si>
    <t>巴布亞 天堂鳥莊園 Sigri AA</t>
    <phoneticPr fontId="1" type="noConversion"/>
  </si>
  <si>
    <t>項次</t>
    <phoneticPr fontId="1" type="noConversion"/>
  </si>
  <si>
    <t>日曬 西達摩  Sidamo [N]</t>
    <phoneticPr fontId="1" type="noConversion"/>
  </si>
  <si>
    <t>咖啡豆名稱</t>
    <phoneticPr fontId="1" type="noConversion"/>
  </si>
  <si>
    <t xml:space="preserve">印度 麥索AA India Mysore AA </t>
  </si>
  <si>
    <t>馨園專業咖啡訂購單</t>
    <phoneticPr fontId="1" type="noConversion"/>
  </si>
  <si>
    <t>www.just-coffee.com.tw</t>
    <phoneticPr fontId="1" type="noConversion"/>
  </si>
  <si>
    <t>訂購專線：037-481866</t>
    <phoneticPr fontId="1" type="noConversion"/>
  </si>
  <si>
    <t>email：just.coffee8@msa.hinet.net</t>
    <phoneticPr fontId="1" type="noConversion"/>
  </si>
  <si>
    <t>地址：苗栗縣竹南鎮大業街85號1樓</t>
    <phoneticPr fontId="1" type="noConversion"/>
  </si>
  <si>
    <t>數量</t>
    <phoneticPr fontId="1" type="noConversion"/>
  </si>
  <si>
    <t>帳號：04440-940-018626</t>
    <phoneticPr fontId="1" type="noConversion"/>
  </si>
  <si>
    <t>戶名：馨園咖啡有限公司</t>
    <phoneticPr fontId="1" type="noConversion"/>
  </si>
  <si>
    <t>□磨粉，刻度：□□□□□</t>
    <phoneticPr fontId="1" type="noConversion"/>
  </si>
  <si>
    <t>總計：</t>
    <phoneticPr fontId="1" type="noConversion"/>
  </si>
  <si>
    <t>包</t>
    <phoneticPr fontId="1" type="noConversion"/>
  </si>
  <si>
    <t>金額</t>
    <phoneticPr fontId="1" type="noConversion"/>
  </si>
  <si>
    <t>3. 10磅（20包）以上享7折優惠。</t>
    <phoneticPr fontId="1" type="noConversion"/>
  </si>
  <si>
    <t>含運金額：</t>
    <phoneticPr fontId="1" type="noConversion"/>
  </si>
  <si>
    <t>10磅以上折扣金額：</t>
    <phoneticPr fontId="1" type="noConversion"/>
  </si>
  <si>
    <t>玉山銀行 808 竹南分行</t>
    <phoneticPr fontId="1" type="noConversion"/>
  </si>
  <si>
    <t>□貨到付款      　□ATM    　 匯款資料：</t>
    <phoneticPr fontId="1" type="noConversion"/>
  </si>
  <si>
    <t>元</t>
    <phoneticPr fontId="1" type="noConversion"/>
  </si>
  <si>
    <t>　　　　 　　　　　　 1   2    3    4    5</t>
    <phoneticPr fontId="1" type="noConversion"/>
  </si>
  <si>
    <t>安晶莊園 Fruta</t>
    <phoneticPr fontId="1" type="noConversion"/>
  </si>
  <si>
    <t>巴西 蒙奇安娜 Brazil Mogiana #18</t>
    <phoneticPr fontId="1" type="noConversion"/>
  </si>
  <si>
    <t>吉力馬扎羅AA  Kilimanjaro AA</t>
    <phoneticPr fontId="1" type="noConversion"/>
  </si>
  <si>
    <t>哥倫比亞 梅德琳 Supremo ＃18</t>
    <phoneticPr fontId="1" type="noConversion"/>
  </si>
  <si>
    <t>瓜地馬拉 薇薇特南果 Huehuetenango</t>
    <phoneticPr fontId="1" type="noConversion"/>
  </si>
  <si>
    <t>牧童莊園 Costa Rica La Pastora</t>
    <phoneticPr fontId="1" type="noConversion"/>
  </si>
  <si>
    <t>摩爪咖啡 Mocha-Java Style</t>
    <phoneticPr fontId="1" type="noConversion"/>
  </si>
  <si>
    <t>老舊金山咖啡 Old San Francisco Style</t>
    <phoneticPr fontId="1" type="noConversion"/>
  </si>
  <si>
    <t>耶加雪啡 Ethiopia Yirgachefee</t>
    <phoneticPr fontId="1" type="noConversion"/>
  </si>
  <si>
    <t>蘇門答臘 藍湖 Sumatra Blue Batak</t>
    <phoneticPr fontId="1" type="noConversion"/>
  </si>
  <si>
    <t>舒瑪瓦 黑蜜 Sumava de Lourdes</t>
    <phoneticPr fontId="1" type="noConversion"/>
  </si>
  <si>
    <t>花之島 黃卡杜拉 密處理 Flores</t>
    <phoneticPr fontId="1" type="noConversion"/>
  </si>
  <si>
    <t>瑰夏村 Gesha Lot 24</t>
    <phoneticPr fontId="1" type="noConversion"/>
  </si>
  <si>
    <t>2. 運費NT$100，單筆滿3000元免運。</t>
    <phoneticPr fontId="1" type="noConversion"/>
  </si>
  <si>
    <t>1. 一包半磅為單位。</t>
    <phoneticPr fontId="1" type="noConversion"/>
  </si>
  <si>
    <t>4. 訂單完成後請e-mail：just.coffee8@msa.hinet.net</t>
    <phoneticPr fontId="1" type="noConversion"/>
  </si>
  <si>
    <t>5. 收到訂單電話確認後，訂單才成立。</t>
    <phoneticPr fontId="1" type="noConversion"/>
  </si>
  <si>
    <t>6. 有任何需求或疑問，歡迎來電詢問。</t>
    <phoneticPr fontId="1" type="noConversion"/>
  </si>
  <si>
    <r>
      <t>地址：</t>
    </r>
    <r>
      <rPr>
        <u/>
        <sz val="12"/>
        <color theme="1"/>
        <rFont val="新細明體"/>
        <family val="1"/>
        <charset val="136"/>
        <scheme val="minor"/>
      </rPr>
      <t xml:space="preserve">                                                                                       </t>
    </r>
    <r>
      <rPr>
        <sz val="12"/>
        <color theme="1"/>
        <rFont val="新細明體"/>
        <family val="1"/>
        <charset val="136"/>
        <scheme val="minor"/>
      </rPr>
      <t>.</t>
    </r>
    <phoneticPr fontId="1" type="noConversion"/>
  </si>
  <si>
    <r>
      <t>收件人：</t>
    </r>
    <r>
      <rPr>
        <u/>
        <sz val="12"/>
        <color theme="1"/>
        <rFont val="新細明體"/>
        <family val="1"/>
        <charset val="136"/>
        <scheme val="minor"/>
      </rPr>
      <t xml:space="preserve">                                </t>
    </r>
    <r>
      <rPr>
        <sz val="12"/>
        <color theme="1"/>
        <rFont val="新細明體"/>
        <family val="2"/>
        <charset val="136"/>
        <scheme val="minor"/>
      </rPr>
      <t>電話：</t>
    </r>
    <r>
      <rPr>
        <u/>
        <sz val="12"/>
        <color theme="1"/>
        <rFont val="新細明體"/>
        <family val="1"/>
        <charset val="136"/>
        <scheme val="minor"/>
      </rPr>
      <t xml:space="preserve">                                      </t>
    </r>
    <r>
      <rPr>
        <sz val="12"/>
        <color theme="1"/>
        <rFont val="新細明體"/>
        <family val="1"/>
        <charset val="136"/>
        <scheme val="minor"/>
      </rPr>
      <t xml:space="preserve"> .</t>
    </r>
    <phoneticPr fontId="1" type="noConversion"/>
  </si>
  <si>
    <t>備註：</t>
    <phoneticPr fontId="1" type="noConversion"/>
  </si>
  <si>
    <t>安晶 倚拉納  Ilana</t>
    <phoneticPr fontId="1" type="noConversion"/>
  </si>
  <si>
    <t>翡翠山 Colombia Emerld Mountain</t>
    <phoneticPr fontId="1" type="noConversion"/>
  </si>
  <si>
    <t>綠野仙蹤 The Wizard of Oz</t>
    <phoneticPr fontId="1" type="noConversion"/>
  </si>
  <si>
    <t>法漢尼斯 Guatemala Fraijanes</t>
    <phoneticPr fontId="1" type="noConversion"/>
  </si>
  <si>
    <t>唐梅奧 紅蜜 CR Don Mayo Red Honey</t>
    <phoneticPr fontId="1" type="noConversion"/>
  </si>
  <si>
    <t xml:space="preserve">花神  Bella Carmona </t>
    <phoneticPr fontId="1" type="noConversion"/>
  </si>
  <si>
    <t>老皮特  Old Peet</t>
    <phoneticPr fontId="1" type="noConversion"/>
  </si>
  <si>
    <t>韋瓦第  Vivaldi</t>
    <phoneticPr fontId="1" type="noConversion"/>
  </si>
  <si>
    <t>巴拿馬-卡門莊園  Panama Carmen</t>
    <phoneticPr fontId="1" type="noConversion"/>
  </si>
  <si>
    <t>水洗耶加 伊低朵  Idido G1 [W]</t>
    <phoneticPr fontId="1" type="noConversion"/>
  </si>
  <si>
    <t>日曬耶加 伊低朵  Idido G1 [N]</t>
    <phoneticPr fontId="1" type="noConversion"/>
  </si>
  <si>
    <t>盛夏果實  Summer Fruits [N]</t>
    <phoneticPr fontId="1" type="noConversion"/>
  </si>
  <si>
    <t>藍海蜜果  Specialty Island</t>
    <phoneticPr fontId="1" type="noConversion"/>
  </si>
  <si>
    <t>凡爾賽花園  Versailles</t>
    <phoneticPr fontId="1" type="noConversion"/>
  </si>
  <si>
    <t>肯亞AA  Thika AA FAQ</t>
    <phoneticPr fontId="1" type="noConversion"/>
  </si>
  <si>
    <t>水洗耶加 花蝶  Wate[W]</t>
    <phoneticPr fontId="1" type="noConversion"/>
  </si>
  <si>
    <t>日曬古吉 魔魔拉 Mormora  G1 [N]</t>
    <phoneticPr fontId="1" type="noConversion"/>
  </si>
  <si>
    <t>日曬古吉 夏奇索  Shakisso G1 [N]</t>
    <phoneticPr fontId="1" type="noConversion"/>
  </si>
  <si>
    <t>日曬耶加 布穀阿貝兒 [N]  Buku Abel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</si>
</sst>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&quot;$&quot;#,##0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華康流隸體"/>
      <family val="4"/>
      <charset val="136"/>
    </font>
    <font>
      <sz val="12"/>
      <name val="新細明體"/>
      <family val="1"/>
      <charset val="136"/>
      <scheme val="major"/>
    </font>
    <font>
      <sz val="12"/>
      <color rgb="FFFF0000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sz val="10"/>
      <name val="新細明體"/>
      <family val="1"/>
      <charset val="136"/>
      <scheme val="major"/>
    </font>
    <font>
      <sz val="11"/>
      <name val="新細明體"/>
      <family val="1"/>
      <charset val="136"/>
      <scheme val="major"/>
    </font>
    <font>
      <sz val="22"/>
      <color theme="1"/>
      <name val="標楷體"/>
      <family val="4"/>
      <charset val="136"/>
    </font>
    <font>
      <sz val="8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u/>
      <sz val="16"/>
      <color theme="10"/>
      <name val="新細明體"/>
      <family val="1"/>
      <charset val="136"/>
    </font>
    <font>
      <u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right" vertical="top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1</xdr:rowOff>
    </xdr:from>
    <xdr:to>
      <xdr:col>5</xdr:col>
      <xdr:colOff>104775</xdr:colOff>
      <xdr:row>2</xdr:row>
      <xdr:rowOff>171451</xdr:rowOff>
    </xdr:to>
    <xdr:pic>
      <xdr:nvPicPr>
        <xdr:cNvPr id="2" name="圖片 1" descr="2016082711130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1850" y="1"/>
          <a:ext cx="59055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ust-coffee.com.tw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workbookViewId="0">
      <selection activeCell="G17" sqref="G17"/>
    </sheetView>
  </sheetViews>
  <sheetFormatPr defaultRowHeight="16.5"/>
  <cols>
    <col min="1" max="1" width="4.75" style="2" customWidth="1"/>
    <col min="2" max="2" width="29.25" style="1" customWidth="1"/>
    <col min="3" max="3" width="5.125" style="1" customWidth="1"/>
    <col min="4" max="5" width="5.75" style="1" customWidth="1"/>
    <col min="6" max="6" width="4.875" style="1" customWidth="1"/>
    <col min="7" max="7" width="27.5" style="1" customWidth="1"/>
    <col min="8" max="9" width="4.875" style="1" customWidth="1"/>
    <col min="10" max="10" width="6.375" style="1" customWidth="1"/>
    <col min="11" max="11" width="9" style="1"/>
    <col min="12" max="12" width="0" style="1" hidden="1" customWidth="1"/>
    <col min="13" max="16384" width="9" style="1"/>
  </cols>
  <sheetData>
    <row r="1" spans="1:10" ht="16.5" customHeight="1">
      <c r="B1" s="30" t="s">
        <v>21</v>
      </c>
      <c r="C1" s="30"/>
      <c r="G1" s="27" t="s">
        <v>23</v>
      </c>
    </row>
    <row r="2" spans="1:10" ht="16.5" customHeight="1">
      <c r="B2" s="30"/>
      <c r="C2" s="30"/>
      <c r="G2" s="27" t="s">
        <v>24</v>
      </c>
    </row>
    <row r="3" spans="1:10" ht="21">
      <c r="B3" s="29" t="s">
        <v>22</v>
      </c>
      <c r="G3" s="27" t="s">
        <v>25</v>
      </c>
    </row>
    <row r="4" spans="1:10" s="21" customFormat="1" ht="27" customHeight="1">
      <c r="A4" s="18" t="s">
        <v>17</v>
      </c>
      <c r="B4" s="19" t="s">
        <v>19</v>
      </c>
      <c r="C4" s="19" t="s">
        <v>0</v>
      </c>
      <c r="D4" s="20" t="s">
        <v>26</v>
      </c>
      <c r="E4" s="20" t="s">
        <v>32</v>
      </c>
      <c r="F4" s="20" t="s">
        <v>17</v>
      </c>
      <c r="G4" s="19" t="s">
        <v>19</v>
      </c>
      <c r="H4" s="19" t="s">
        <v>0</v>
      </c>
      <c r="I4" s="20" t="s">
        <v>26</v>
      </c>
      <c r="J4" s="20" t="s">
        <v>32</v>
      </c>
    </row>
    <row r="5" spans="1:10" s="21" customFormat="1" ht="19.5" customHeight="1">
      <c r="A5" s="20">
        <v>1</v>
      </c>
      <c r="B5" s="7" t="s">
        <v>41</v>
      </c>
      <c r="C5" s="22">
        <v>300</v>
      </c>
      <c r="D5" s="23"/>
      <c r="E5" s="23">
        <f>C5*D5</f>
        <v>0</v>
      </c>
      <c r="F5" s="20">
        <v>26</v>
      </c>
      <c r="G5" s="7" t="s">
        <v>40</v>
      </c>
      <c r="H5" s="22">
        <v>400</v>
      </c>
      <c r="I5" s="22"/>
      <c r="J5" s="23">
        <f>H5*I5</f>
        <v>0</v>
      </c>
    </row>
    <row r="6" spans="1:10" s="21" customFormat="1" ht="19.5" customHeight="1">
      <c r="A6" s="20">
        <v>2</v>
      </c>
      <c r="B6" s="7" t="s">
        <v>15</v>
      </c>
      <c r="C6" s="22">
        <v>300</v>
      </c>
      <c r="D6" s="23"/>
      <c r="E6" s="23">
        <f t="shared" ref="E6:E29" si="0">C6*D6</f>
        <v>0</v>
      </c>
      <c r="F6" s="20">
        <v>27</v>
      </c>
      <c r="G6" s="7" t="s">
        <v>4</v>
      </c>
      <c r="H6" s="22">
        <v>400</v>
      </c>
      <c r="I6" s="22"/>
      <c r="J6" s="23">
        <f t="shared" ref="J6:J29" si="1">H6*I6</f>
        <v>0</v>
      </c>
    </row>
    <row r="7" spans="1:10" s="21" customFormat="1" ht="19.5" customHeight="1">
      <c r="A7" s="20">
        <v>3</v>
      </c>
      <c r="B7" s="7" t="s">
        <v>1</v>
      </c>
      <c r="C7" s="22">
        <v>300</v>
      </c>
      <c r="D7" s="23"/>
      <c r="E7" s="23">
        <f t="shared" si="0"/>
        <v>0</v>
      </c>
      <c r="F7" s="20">
        <v>28</v>
      </c>
      <c r="G7" s="7" t="s">
        <v>75</v>
      </c>
      <c r="H7" s="22">
        <v>500</v>
      </c>
      <c r="I7" s="22"/>
      <c r="J7" s="23">
        <f t="shared" si="1"/>
        <v>0</v>
      </c>
    </row>
    <row r="8" spans="1:10" s="21" customFormat="1" ht="19.5" customHeight="1">
      <c r="A8" s="20">
        <v>4</v>
      </c>
      <c r="B8" s="7" t="s">
        <v>42</v>
      </c>
      <c r="C8" s="22">
        <v>300</v>
      </c>
      <c r="D8" s="23"/>
      <c r="E8" s="23">
        <f t="shared" si="0"/>
        <v>0</v>
      </c>
      <c r="F8" s="20">
        <v>29</v>
      </c>
      <c r="G8" s="7" t="s">
        <v>5</v>
      </c>
      <c r="H8" s="22">
        <v>500</v>
      </c>
      <c r="I8" s="22"/>
      <c r="J8" s="23">
        <f t="shared" si="1"/>
        <v>0</v>
      </c>
    </row>
    <row r="9" spans="1:10" s="21" customFormat="1" ht="19.5" customHeight="1">
      <c r="A9" s="20">
        <v>5</v>
      </c>
      <c r="B9" s="7" t="s">
        <v>43</v>
      </c>
      <c r="C9" s="24">
        <v>300</v>
      </c>
      <c r="D9" s="23"/>
      <c r="E9" s="23">
        <f t="shared" si="0"/>
        <v>0</v>
      </c>
      <c r="F9" s="20">
        <v>30</v>
      </c>
      <c r="G9" s="7" t="s">
        <v>6</v>
      </c>
      <c r="H9" s="22">
        <v>500</v>
      </c>
      <c r="I9" s="22"/>
      <c r="J9" s="23">
        <f t="shared" si="1"/>
        <v>0</v>
      </c>
    </row>
    <row r="10" spans="1:10" s="21" customFormat="1" ht="19.5" customHeight="1">
      <c r="A10" s="20">
        <v>6</v>
      </c>
      <c r="B10" s="7" t="s">
        <v>20</v>
      </c>
      <c r="C10" s="22">
        <v>300</v>
      </c>
      <c r="D10" s="23"/>
      <c r="E10" s="23">
        <f t="shared" si="0"/>
        <v>0</v>
      </c>
      <c r="F10" s="20">
        <v>31</v>
      </c>
      <c r="G10" s="7" t="s">
        <v>7</v>
      </c>
      <c r="H10" s="22">
        <v>500</v>
      </c>
      <c r="I10" s="22"/>
      <c r="J10" s="23">
        <f t="shared" si="1"/>
        <v>0</v>
      </c>
    </row>
    <row r="11" spans="1:10" s="21" customFormat="1" ht="19.5" customHeight="1">
      <c r="A11" s="20">
        <v>7</v>
      </c>
      <c r="B11" s="7" t="s">
        <v>2</v>
      </c>
      <c r="C11" s="22">
        <v>300</v>
      </c>
      <c r="D11" s="23"/>
      <c r="E11" s="23">
        <f t="shared" si="0"/>
        <v>0</v>
      </c>
      <c r="F11" s="20">
        <v>32</v>
      </c>
      <c r="G11" s="7" t="s">
        <v>70</v>
      </c>
      <c r="H11" s="22">
        <v>500</v>
      </c>
      <c r="I11" s="22"/>
      <c r="J11" s="23">
        <f t="shared" si="1"/>
        <v>0</v>
      </c>
    </row>
    <row r="12" spans="1:10" s="21" customFormat="1" ht="19.5" customHeight="1">
      <c r="A12" s="20">
        <v>8</v>
      </c>
      <c r="B12" s="21" t="s">
        <v>61</v>
      </c>
      <c r="C12" s="22">
        <v>300</v>
      </c>
      <c r="D12" s="23"/>
      <c r="E12" s="23">
        <f t="shared" si="0"/>
        <v>0</v>
      </c>
      <c r="F12" s="20">
        <v>33</v>
      </c>
      <c r="G12" s="34" t="s">
        <v>76</v>
      </c>
      <c r="H12" s="22">
        <v>500</v>
      </c>
      <c r="I12" s="22"/>
      <c r="J12" s="23">
        <f t="shared" si="1"/>
        <v>0</v>
      </c>
    </row>
    <row r="13" spans="1:10" s="21" customFormat="1" ht="19.5" customHeight="1">
      <c r="A13" s="20">
        <v>9</v>
      </c>
      <c r="B13" s="17" t="s">
        <v>44</v>
      </c>
      <c r="C13" s="22">
        <v>300</v>
      </c>
      <c r="D13" s="23"/>
      <c r="E13" s="23">
        <f t="shared" si="0"/>
        <v>0</v>
      </c>
      <c r="F13" s="20">
        <v>34</v>
      </c>
      <c r="G13" s="7" t="s">
        <v>8</v>
      </c>
      <c r="H13" s="22">
        <v>500</v>
      </c>
      <c r="I13" s="22"/>
      <c r="J13" s="23">
        <f t="shared" si="1"/>
        <v>0</v>
      </c>
    </row>
    <row r="14" spans="1:10" s="21" customFormat="1" ht="19.5" customHeight="1">
      <c r="A14" s="20">
        <v>10</v>
      </c>
      <c r="B14" s="7" t="s">
        <v>45</v>
      </c>
      <c r="C14" s="22">
        <v>350</v>
      </c>
      <c r="D14" s="23"/>
      <c r="E14" s="23">
        <f t="shared" si="0"/>
        <v>0</v>
      </c>
      <c r="F14" s="20">
        <v>35</v>
      </c>
      <c r="G14" s="34" t="s">
        <v>79</v>
      </c>
      <c r="H14" s="22">
        <v>500</v>
      </c>
      <c r="I14" s="22"/>
      <c r="J14" s="23">
        <f t="shared" si="1"/>
        <v>0</v>
      </c>
    </row>
    <row r="15" spans="1:10" s="21" customFormat="1" ht="19.5" customHeight="1">
      <c r="A15" s="20">
        <v>11</v>
      </c>
      <c r="B15" s="7" t="s">
        <v>62</v>
      </c>
      <c r="C15" s="22">
        <v>350</v>
      </c>
      <c r="D15" s="23"/>
      <c r="E15" s="23">
        <f t="shared" si="0"/>
        <v>0</v>
      </c>
      <c r="F15" s="20">
        <v>36</v>
      </c>
      <c r="G15" s="7" t="s">
        <v>71</v>
      </c>
      <c r="H15" s="22">
        <v>500</v>
      </c>
      <c r="I15" s="22"/>
      <c r="J15" s="23">
        <f t="shared" si="1"/>
        <v>0</v>
      </c>
    </row>
    <row r="16" spans="1:10" s="21" customFormat="1" ht="19.5" customHeight="1">
      <c r="A16" s="20">
        <v>12</v>
      </c>
      <c r="B16" s="7" t="s">
        <v>47</v>
      </c>
      <c r="C16" s="22">
        <v>350</v>
      </c>
      <c r="D16" s="23"/>
      <c r="E16" s="23">
        <f t="shared" si="0"/>
        <v>0</v>
      </c>
      <c r="F16" s="20">
        <v>37</v>
      </c>
      <c r="G16" s="7" t="s">
        <v>77</v>
      </c>
      <c r="H16" s="22">
        <v>500</v>
      </c>
      <c r="I16" s="22"/>
      <c r="J16" s="23">
        <f t="shared" si="1"/>
        <v>0</v>
      </c>
    </row>
    <row r="17" spans="1:12" s="21" customFormat="1" ht="19.5" customHeight="1">
      <c r="A17" s="20">
        <v>13</v>
      </c>
      <c r="B17" s="7" t="s">
        <v>16</v>
      </c>
      <c r="C17" s="22">
        <v>350</v>
      </c>
      <c r="D17" s="23"/>
      <c r="E17" s="23">
        <f t="shared" si="0"/>
        <v>0</v>
      </c>
      <c r="F17" s="20">
        <v>38</v>
      </c>
      <c r="G17" s="7" t="s">
        <v>78</v>
      </c>
      <c r="H17" s="22">
        <v>500</v>
      </c>
      <c r="I17" s="22"/>
      <c r="J17" s="23">
        <f t="shared" si="1"/>
        <v>0</v>
      </c>
    </row>
    <row r="18" spans="1:12" s="21" customFormat="1" ht="19.5" customHeight="1">
      <c r="A18" s="20">
        <v>14</v>
      </c>
      <c r="B18" s="7" t="s">
        <v>46</v>
      </c>
      <c r="C18" s="22">
        <v>350</v>
      </c>
      <c r="D18" s="23"/>
      <c r="E18" s="23">
        <f t="shared" si="0"/>
        <v>0</v>
      </c>
      <c r="F18" s="20">
        <v>39</v>
      </c>
      <c r="G18" s="7" t="s">
        <v>9</v>
      </c>
      <c r="H18" s="22">
        <v>500</v>
      </c>
      <c r="I18" s="22"/>
      <c r="J18" s="23">
        <f t="shared" si="1"/>
        <v>0</v>
      </c>
    </row>
    <row r="19" spans="1:12" s="21" customFormat="1" ht="19.5" customHeight="1">
      <c r="A19" s="20">
        <v>15</v>
      </c>
      <c r="B19" s="21" t="s">
        <v>63</v>
      </c>
      <c r="C19" s="22">
        <v>350</v>
      </c>
      <c r="D19" s="23"/>
      <c r="E19" s="23">
        <f t="shared" si="0"/>
        <v>0</v>
      </c>
      <c r="F19" s="20">
        <v>40</v>
      </c>
      <c r="G19" s="7" t="s">
        <v>50</v>
      </c>
      <c r="H19" s="22">
        <v>500</v>
      </c>
      <c r="I19" s="22"/>
      <c r="J19" s="23">
        <f t="shared" si="1"/>
        <v>0</v>
      </c>
    </row>
    <row r="20" spans="1:12" s="21" customFormat="1" ht="19.5" customHeight="1">
      <c r="A20" s="20">
        <v>16</v>
      </c>
      <c r="B20" s="7" t="s">
        <v>64</v>
      </c>
      <c r="C20" s="22">
        <v>400</v>
      </c>
      <c r="D20" s="23"/>
      <c r="E20" s="23">
        <f t="shared" si="0"/>
        <v>0</v>
      </c>
      <c r="F20" s="20">
        <v>41</v>
      </c>
      <c r="G20" s="7" t="s">
        <v>51</v>
      </c>
      <c r="H20" s="22">
        <v>500</v>
      </c>
      <c r="I20" s="22"/>
      <c r="J20" s="23">
        <f t="shared" si="1"/>
        <v>0</v>
      </c>
    </row>
    <row r="21" spans="1:12" s="21" customFormat="1" ht="19.5" customHeight="1">
      <c r="A21" s="20">
        <v>17</v>
      </c>
      <c r="B21" s="34" t="s">
        <v>65</v>
      </c>
      <c r="C21" s="22">
        <v>400</v>
      </c>
      <c r="D21" s="23"/>
      <c r="E21" s="23">
        <f t="shared" si="0"/>
        <v>0</v>
      </c>
      <c r="F21" s="20">
        <v>42</v>
      </c>
      <c r="G21" s="8" t="s">
        <v>52</v>
      </c>
      <c r="H21" s="22">
        <v>1200</v>
      </c>
      <c r="I21" s="22"/>
      <c r="J21" s="23">
        <f t="shared" si="1"/>
        <v>0</v>
      </c>
    </row>
    <row r="22" spans="1:12" s="21" customFormat="1" ht="19.5" customHeight="1">
      <c r="A22" s="20">
        <v>18</v>
      </c>
      <c r="B22" s="7" t="s">
        <v>48</v>
      </c>
      <c r="C22" s="22">
        <v>400</v>
      </c>
      <c r="D22" s="23"/>
      <c r="E22" s="23">
        <f t="shared" si="0"/>
        <v>0</v>
      </c>
      <c r="F22" s="20">
        <v>43</v>
      </c>
      <c r="G22" s="7" t="s">
        <v>72</v>
      </c>
      <c r="H22" s="22">
        <v>600</v>
      </c>
      <c r="I22" s="22"/>
      <c r="J22" s="23">
        <f t="shared" si="1"/>
        <v>0</v>
      </c>
    </row>
    <row r="23" spans="1:12" s="21" customFormat="1" ht="19.5" customHeight="1">
      <c r="A23" s="20">
        <v>19</v>
      </c>
      <c r="B23" s="7" t="s">
        <v>3</v>
      </c>
      <c r="C23" s="22">
        <v>400</v>
      </c>
      <c r="D23" s="23"/>
      <c r="E23" s="23">
        <f t="shared" si="0"/>
        <v>0</v>
      </c>
      <c r="F23" s="20">
        <v>44</v>
      </c>
      <c r="G23" s="7" t="s">
        <v>73</v>
      </c>
      <c r="H23" s="22">
        <v>600</v>
      </c>
      <c r="I23" s="22"/>
      <c r="J23" s="23">
        <f t="shared" si="1"/>
        <v>0</v>
      </c>
    </row>
    <row r="24" spans="1:12" s="21" customFormat="1" ht="19.5" customHeight="1">
      <c r="A24" s="20">
        <v>20</v>
      </c>
      <c r="B24" s="7" t="s">
        <v>49</v>
      </c>
      <c r="C24" s="22">
        <v>400</v>
      </c>
      <c r="D24" s="23"/>
      <c r="E24" s="23">
        <f t="shared" si="0"/>
        <v>0</v>
      </c>
      <c r="F24" s="20">
        <v>45</v>
      </c>
      <c r="G24" s="7" t="s">
        <v>74</v>
      </c>
      <c r="H24" s="22">
        <v>600</v>
      </c>
      <c r="I24" s="22"/>
      <c r="J24" s="23">
        <f t="shared" si="1"/>
        <v>0</v>
      </c>
    </row>
    <row r="25" spans="1:12" s="21" customFormat="1" ht="19.5" customHeight="1">
      <c r="A25" s="20">
        <v>21</v>
      </c>
      <c r="B25" s="7" t="s">
        <v>18</v>
      </c>
      <c r="C25" s="22">
        <v>400</v>
      </c>
      <c r="D25" s="23"/>
      <c r="E25" s="23">
        <f t="shared" si="0"/>
        <v>0</v>
      </c>
      <c r="F25" s="20">
        <v>46</v>
      </c>
      <c r="G25" s="7" t="s">
        <v>10</v>
      </c>
      <c r="H25" s="22">
        <v>350</v>
      </c>
      <c r="I25" s="22"/>
      <c r="J25" s="23">
        <f t="shared" si="1"/>
        <v>0</v>
      </c>
    </row>
    <row r="26" spans="1:12" s="21" customFormat="1" ht="19.5" customHeight="1">
      <c r="A26" s="20">
        <v>22</v>
      </c>
      <c r="B26" s="7" t="s">
        <v>69</v>
      </c>
      <c r="C26" s="22">
        <v>400</v>
      </c>
      <c r="D26" s="23"/>
      <c r="E26" s="23">
        <f t="shared" si="0"/>
        <v>0</v>
      </c>
      <c r="F26" s="20">
        <v>47</v>
      </c>
      <c r="G26" s="7" t="s">
        <v>11</v>
      </c>
      <c r="H26" s="22">
        <v>350</v>
      </c>
      <c r="I26" s="22"/>
      <c r="J26" s="23">
        <f t="shared" si="1"/>
        <v>0</v>
      </c>
    </row>
    <row r="27" spans="1:12" s="21" customFormat="1" ht="19.5" customHeight="1">
      <c r="A27" s="20">
        <v>23</v>
      </c>
      <c r="B27" s="7" t="s">
        <v>66</v>
      </c>
      <c r="C27" s="22">
        <v>400</v>
      </c>
      <c r="D27" s="23"/>
      <c r="E27" s="23">
        <f t="shared" si="0"/>
        <v>0</v>
      </c>
      <c r="F27" s="20">
        <v>48</v>
      </c>
      <c r="G27" s="7" t="s">
        <v>12</v>
      </c>
      <c r="H27" s="22">
        <v>300</v>
      </c>
      <c r="I27" s="22"/>
      <c r="J27" s="23">
        <f t="shared" si="1"/>
        <v>0</v>
      </c>
    </row>
    <row r="28" spans="1:12" s="21" customFormat="1" ht="19.5" customHeight="1">
      <c r="A28" s="20">
        <v>24</v>
      </c>
      <c r="B28" s="7" t="s">
        <v>68</v>
      </c>
      <c r="C28" s="22">
        <v>400</v>
      </c>
      <c r="D28" s="23"/>
      <c r="E28" s="23">
        <f t="shared" si="0"/>
        <v>0</v>
      </c>
      <c r="F28" s="20">
        <v>49</v>
      </c>
      <c r="G28" s="7" t="s">
        <v>13</v>
      </c>
      <c r="H28" s="22">
        <v>300</v>
      </c>
      <c r="I28" s="22"/>
      <c r="J28" s="23">
        <f t="shared" si="1"/>
        <v>0</v>
      </c>
      <c r="L28" s="21">
        <f>SUM(E5:E29,J5:J29)</f>
        <v>0</v>
      </c>
    </row>
    <row r="29" spans="1:12" s="21" customFormat="1" ht="19.5" customHeight="1">
      <c r="A29" s="20">
        <v>25</v>
      </c>
      <c r="B29" s="7" t="s">
        <v>67</v>
      </c>
      <c r="C29" s="22">
        <v>400</v>
      </c>
      <c r="D29" s="23"/>
      <c r="E29" s="23">
        <f t="shared" si="0"/>
        <v>0</v>
      </c>
      <c r="F29" s="20">
        <v>50</v>
      </c>
      <c r="G29" s="9" t="s">
        <v>14</v>
      </c>
      <c r="H29" s="24">
        <v>300</v>
      </c>
      <c r="I29" s="24"/>
      <c r="J29" s="23">
        <f t="shared" si="1"/>
        <v>0</v>
      </c>
      <c r="L29" s="21">
        <f>SUM(E5:E29,J4:J29)</f>
        <v>0</v>
      </c>
    </row>
    <row r="30" spans="1:12" ht="10.5" customHeight="1">
      <c r="A30" s="11"/>
      <c r="B30" s="12"/>
      <c r="C30" s="13"/>
      <c r="D30" s="14"/>
      <c r="E30" s="14"/>
      <c r="F30" s="11"/>
      <c r="G30" s="15"/>
      <c r="H30" s="16"/>
      <c r="I30" s="16"/>
      <c r="J30" s="14"/>
    </row>
    <row r="31" spans="1:12" ht="21.95" customHeight="1">
      <c r="A31" s="10" t="s">
        <v>59</v>
      </c>
      <c r="G31" s="25" t="s">
        <v>30</v>
      </c>
      <c r="H31" s="31">
        <f>SUM(D5:D29,I5:I29)</f>
        <v>0</v>
      </c>
      <c r="I31" s="31"/>
      <c r="J31" s="1" t="s">
        <v>31</v>
      </c>
    </row>
    <row r="32" spans="1:12" ht="21.95" customHeight="1">
      <c r="A32" s="10" t="s">
        <v>58</v>
      </c>
      <c r="G32" s="25" t="s">
        <v>34</v>
      </c>
      <c r="H32" s="32">
        <f>IF(L29&lt;3000,L29+100,IF(L29&gt;=3000,L28))</f>
        <v>100</v>
      </c>
      <c r="I32" s="32"/>
      <c r="J32" s="1" t="s">
        <v>38</v>
      </c>
    </row>
    <row r="33" spans="1:10" ht="18" customHeight="1">
      <c r="A33" s="10" t="s">
        <v>29</v>
      </c>
      <c r="B33" s="10"/>
      <c r="C33" s="10"/>
      <c r="D33" s="10"/>
      <c r="E33" s="10"/>
      <c r="F33" s="10"/>
      <c r="G33" s="25" t="s">
        <v>35</v>
      </c>
      <c r="H33" s="32" t="b">
        <f>IF(H31&gt;=20,L29*0.7)</f>
        <v>0</v>
      </c>
      <c r="I33" s="32"/>
      <c r="J33" s="1" t="s">
        <v>38</v>
      </c>
    </row>
    <row r="34" spans="1:10" ht="12" customHeight="1">
      <c r="A34" s="33" t="s">
        <v>39</v>
      </c>
      <c r="B34" s="33"/>
      <c r="C34" s="10"/>
      <c r="D34" s="10"/>
      <c r="E34" s="10"/>
      <c r="F34" s="10"/>
      <c r="G34" s="10"/>
      <c r="H34" s="10"/>
      <c r="I34" s="10"/>
      <c r="J34" s="10"/>
    </row>
    <row r="35" spans="1:10" ht="21.95" customHeight="1">
      <c r="A35" s="10" t="s">
        <v>37</v>
      </c>
      <c r="B35" s="2"/>
      <c r="D35" s="28" t="s">
        <v>36</v>
      </c>
      <c r="E35" s="10"/>
      <c r="F35" s="10"/>
      <c r="G35" s="10"/>
      <c r="H35" s="10"/>
      <c r="I35" s="10"/>
      <c r="J35" s="10"/>
    </row>
    <row r="36" spans="1:10" ht="21.95" customHeight="1">
      <c r="A36" s="10" t="s">
        <v>60</v>
      </c>
      <c r="D36" s="28" t="s">
        <v>27</v>
      </c>
      <c r="E36" s="10"/>
      <c r="F36" s="10"/>
      <c r="G36" s="10"/>
      <c r="H36" s="10"/>
      <c r="I36" s="10"/>
      <c r="J36" s="10"/>
    </row>
    <row r="37" spans="1:10" ht="21.95" customHeight="1">
      <c r="A37" s="10"/>
      <c r="D37" s="28" t="s">
        <v>28</v>
      </c>
      <c r="E37" s="10"/>
      <c r="F37" s="10"/>
      <c r="G37" s="10"/>
      <c r="H37" s="10"/>
      <c r="I37" s="10"/>
      <c r="J37" s="10"/>
    </row>
    <row r="38" spans="1:10" ht="10.5" customHeight="1">
      <c r="A38" s="10"/>
      <c r="C38" s="10"/>
      <c r="D38" s="10"/>
      <c r="E38" s="10"/>
      <c r="F38" s="10"/>
      <c r="G38" s="10"/>
      <c r="H38" s="10"/>
      <c r="I38" s="10"/>
      <c r="J38" s="10"/>
    </row>
    <row r="39" spans="1:10" ht="21.95" customHeight="1">
      <c r="A39" s="26" t="s">
        <v>54</v>
      </c>
      <c r="B39" s="27"/>
      <c r="C39" s="27"/>
      <c r="D39" s="26" t="s">
        <v>55</v>
      </c>
      <c r="E39" s="10"/>
      <c r="F39" s="10"/>
      <c r="G39" s="10"/>
      <c r="H39" s="10"/>
      <c r="I39" s="10"/>
      <c r="J39" s="10"/>
    </row>
    <row r="40" spans="1:10" ht="21.95" customHeight="1">
      <c r="A40" s="26" t="s">
        <v>53</v>
      </c>
      <c r="B40" s="26"/>
      <c r="C40" s="27"/>
      <c r="D40" s="26" t="s">
        <v>56</v>
      </c>
      <c r="E40" s="10"/>
      <c r="F40" s="10"/>
      <c r="G40" s="10"/>
      <c r="H40" s="10"/>
      <c r="I40" s="10"/>
      <c r="J40" s="10"/>
    </row>
    <row r="41" spans="1:10" ht="21.95" customHeight="1">
      <c r="A41" s="26" t="s">
        <v>33</v>
      </c>
      <c r="B41" s="26"/>
      <c r="C41" s="27"/>
      <c r="D41" s="26" t="s">
        <v>57</v>
      </c>
      <c r="E41" s="10"/>
      <c r="F41" s="10"/>
      <c r="G41" s="10"/>
      <c r="H41" s="10"/>
      <c r="I41" s="10"/>
      <c r="J41" s="10"/>
    </row>
    <row r="42" spans="1:10" ht="21.95" customHeight="1"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21.95" customHeight="1"/>
    <row r="44" spans="1:10" ht="21.95" customHeight="1"/>
    <row r="45" spans="1:10" ht="21.95" customHeight="1"/>
    <row r="46" spans="1:10" ht="21.95" customHeight="1"/>
    <row r="47" spans="1:10" ht="21.95" customHeight="1"/>
    <row r="48" spans="1:10" ht="21.95" customHeight="1"/>
    <row r="49" spans="1:3" ht="21.95" customHeight="1"/>
    <row r="50" spans="1:3" ht="21.95" customHeight="1"/>
    <row r="51" spans="1:3" ht="41.25" customHeight="1"/>
    <row r="53" spans="1:3" ht="38.25" customHeight="1"/>
    <row r="54" spans="1:3" ht="39.75" customHeight="1"/>
    <row r="55" spans="1:3" ht="40.5" customHeight="1"/>
    <row r="56" spans="1:3" ht="38.25" customHeight="1"/>
    <row r="57" spans="1:3" ht="21.95" customHeight="1"/>
    <row r="58" spans="1:3" ht="21.95" customHeight="1">
      <c r="B58" s="3"/>
      <c r="C58" s="4"/>
    </row>
    <row r="59" spans="1:3" s="6" customFormat="1">
      <c r="A59" s="5"/>
    </row>
    <row r="60" spans="1:3" s="6" customFormat="1">
      <c r="A60" s="5"/>
    </row>
  </sheetData>
  <mergeCells count="5">
    <mergeCell ref="B1:C2"/>
    <mergeCell ref="H31:I31"/>
    <mergeCell ref="H32:I32"/>
    <mergeCell ref="H33:I33"/>
    <mergeCell ref="A34:B34"/>
  </mergeCells>
  <phoneticPr fontId="1" type="noConversion"/>
  <hyperlinks>
    <hyperlink ref="B3" r:id="rId1"/>
  </hyperlinks>
  <pageMargins left="0.31496062992125984" right="0" top="0.39370078740157483" bottom="0" header="0.31496062992125984" footer="0.31496062992125984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2025-04-07T11:28:23Z</dcterms:modified>
</cp:coreProperties>
</file>